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"/>
    </mc:Choice>
  </mc:AlternateContent>
  <bookViews>
    <workbookView windowWidth="22400" windowHeight="10080" activeTab="1"/>
  </bookViews>
  <sheets>
    <sheet name="填写说明" sheetId="1" r:id="rId1"/>
    <sheet name="优化方案总表" sheetId="2" r:id="rId2"/>
    <sheet name="汇总看板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<sst xmlns="http://schemas.openxmlformats.org/spreadsheetml/2006/main" count="60" uniqueCount="54">
  <si>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全员多快好省方案模版 —— 填写说明</t>
  </si>
  <si>
    <t>填写责任人</t>
  </si>
  <si>
    <t>各责任部门负责人填写本部门措施，报财务部汇总；每项措施必须落实到唯一责任人。</t>
  </si>
  <si>
    <t>具体方案</t>
  </si>
  <si>
    <t>写清楚"做什么、怎么做"，如：将XX业务外包、安装智能电表、集中采购办公用品等。</t>
  </si>
  <si>
    <t>现状</t>
  </si>
  <si>
    <t>描述当前做法及年成本（可引用上年财务数据），现状年成本单位：万元,有需要可找财务相关人员提供。</t>
  </si>
  <si>
    <t>降本目标</t>
  </si>
  <si>
    <t>填写年度节省金额（万元）与降本幅度；降本幅度 = 降本目标 ÷ 现状年成本（已内置公式，自动计算）。</t>
  </si>
  <si>
    <t>实施时间</t>
  </si>
  <si>
    <t>填写起止时间，格式：YYYY.MM - YYYY.MM。</t>
  </si>
  <si>
    <t>责任部门/责任人</t>
  </si>
  <si>
    <t>责任部门填部门全称；责任人填姓名并留联系方式，便于跟踪考核。</t>
  </si>
  <si>
    <t>计算方法</t>
  </si>
  <si>
    <t>写明测算公式与取数口径，如：节省额 = 现状单价 × 数量 × 降幅；需可复核。</t>
  </si>
  <si>
    <t>考核要求</t>
  </si>
  <si>
    <t>财务部按季度跟踪各措施落地情况，年度按"降本目标达成率"纳入部门绩效考核。</t>
  </si>
  <si>
    <t>示例参考</t>
  </si>
  <si>
    <t>总表前 8 行为示例数据（含残保金筹划、采购、能耗等），使用时可直接覆盖填写。</t>
  </si>
  <si>
    <t>全员多快好省方案总表</t>
  </si>
  <si>
    <t>序号</t>
  </si>
  <si>
    <t>提案人</t>
  </si>
  <si>
    <t>提按部门</t>
  </si>
  <si>
    <t>实施领域</t>
  </si>
  <si>
    <t>现状年成本
(万元)</t>
  </si>
  <si>
    <t>优化目标
(万元/年)</t>
  </si>
  <si>
    <t>优化幅度
(%)</t>
  </si>
  <si>
    <t>实施部门</t>
  </si>
  <si>
    <t>责任人</t>
  </si>
  <si>
    <t>备注</t>
  </si>
  <si>
    <t>高松山</t>
  </si>
  <si>
    <t>财务部</t>
  </si>
  <si>
    <t>降费</t>
  </si>
  <si>
    <t>残保金筹划：按广东省政策安置残疾人就业，减免残疾人就业保障金</t>
  </si>
  <si>
    <t>在职职工100人，均未安置残疾人，按公式年缴残保金约49.94万元</t>
  </si>
  <si>
    <t>2026.10 - 2026.12</t>
  </si>
  <si>
    <t>财务部/人力行政部</t>
  </si>
  <si>
    <t>张三、李四</t>
  </si>
  <si>
    <t>残保金=(上年在职职工数×1.5%−安排残疾人就业人数)×上年职工年平均工资；安置8名重度残疾人(按2倍计)后残保金归零，年节省≈49.94万元</t>
  </si>
  <si>
    <t>另享残疾人工资100%加计扣除</t>
  </si>
  <si>
    <t>合  计</t>
  </si>
  <si>
    <t>说明：黄色单元格为公式自动计算（降本幅度、合计），请勿手工覆盖；示例行可直接改写为本单位实际数据。</t>
  </si>
  <si>
    <t>多快好省方案汇总看板</t>
  </si>
  <si>
    <t>部门</t>
  </si>
  <si>
    <t>措施数量</t>
  </si>
  <si>
    <t>优化目标
(万元)</t>
  </si>
  <si>
    <t>目标降幅</t>
  </si>
  <si>
    <t>实际降本</t>
  </si>
  <si>
    <t>实际降幅</t>
  </si>
  <si>
    <t>优化完成率</t>
  </si>
  <si>
    <t>排名</t>
  </si>
  <si>
    <t>人力行政部</t>
  </si>
  <si>
    <t>..........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</si>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</sst>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FFFFFF"/>
      <name val="微软雅黑"/>
      <charset val="134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b/>
      <sz val="11"/>
      <color rgb="FFC00000"/>
      <name val="微软雅黑"/>
      <charset val="134"/>
    </font>
    <font>
      <sz val="9"/>
      <color rgb="FF808080"/>
      <name val="微软雅黑"/>
      <charset val="134"/>
    </font>
    <font>
      <b/>
      <sz val="15"/>
      <color rgb="FF1F4E79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5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14"/>
  <sheetViews>
    <sheetView showGridLines="0" workbookViewId="0">
      <selection activeCell="C9" sqref="C9"/>
    </sheetView>
  </sheetViews>
  <sheetFormatPr defaultColWidth="9" defaultRowHeight="14" outlineLevelCol="2"/>
  <cols>
    <col min="1" max="1" width="3" customWidth="1"/>
    <col min="2" max="2" width="22" customWidth="1"/>
    <col min="3" max="3" width="90" customWidth="1"/>
  </cols>
  <sheetData>
    <row r="2" ht="21.5" spans="2:3">
      <c r="B2" s="11" t="s">
        <v>0</v>
      </c>
    </row>
    <row r="4" ht="30" customHeight="1" spans="2:3">
      <c r="B4" s="12" t="s">
        <v>1</v>
      </c>
      <c r="C4" s="8" t="s">
        <v>2</v>
      </c>
    </row>
    <row r="5" ht="30" customHeight="1" spans="2:3">
      <c r="B5" s="12" t="s">
        <v>3</v>
      </c>
      <c r="C5" s="8" t="s">
        <v>4</v>
      </c>
    </row>
    <row r="6" ht="30" customHeight="1" spans="2:3">
      <c r="B6" s="12" t="s">
        <v>5</v>
      </c>
      <c r="C6" s="8" t="s">
        <v>6</v>
      </c>
    </row>
    <row r="7" ht="30" customHeight="1" spans="2:3">
      <c r="B7" s="12" t="s">
        <v>7</v>
      </c>
      <c r="C7" s="8" t="s">
        <v>8</v>
      </c>
    </row>
    <row r="8" ht="30" customHeight="1" spans="2:3">
      <c r="B8" s="12" t="s">
        <v>9</v>
      </c>
      <c r="C8" s="8" t="s">
        <v>10</v>
      </c>
    </row>
    <row r="9" ht="30" customHeight="1" spans="2:3">
      <c r="B9" s="12" t="s">
        <v>11</v>
      </c>
      <c r="C9" s="8" t="s">
        <v>12</v>
      </c>
    </row>
    <row r="10" ht="30" customHeight="1" spans="2:3">
      <c r="B10" s="12" t="s">
        <v>13</v>
      </c>
      <c r="C10" s="8" t="s">
        <v>14</v>
      </c>
    </row>
    <row r="11" ht="30" customHeight="1" spans="2:3">
      <c r="B11" s="12" t="s">
        <v>15</v>
      </c>
      <c r="C11" s="8" t="s">
        <v>16</v>
      </c>
    </row>
    <row r="12" ht="30" customHeight="1" spans="2:3">
      <c r="B12" s="12" t="s">
        <v>17</v>
      </c>
      <c r="C12" s="8" t="s">
        <v>18</v>
      </c>
    </row>
    <row r="14" spans="2:3">
      <c r="B14" s="7"/>
    </row>
  </sheetData>
  <mergeCells count="1">
    <mergeCell ref="B2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showGridLines="0" tabSelected="1" workbookViewId="0">
      <pane ySplit="2" topLeftCell="A3" activePane="bottomLeft" state="frozen"/>
      <selection/>
      <selection pane="bottomLeft" activeCell="D11" sqref="D11"/>
    </sheetView>
  </sheetViews>
  <sheetFormatPr defaultColWidth="9" defaultRowHeight="14"/>
  <cols>
    <col min="1" max="1" width="6" customWidth="1"/>
    <col min="2" max="2" width="8.90909090909091" customWidth="1"/>
    <col min="3" max="3" width="12.3636363636364" customWidth="1"/>
    <col min="4" max="4" width="12" customWidth="1"/>
    <col min="5" max="5" width="30" customWidth="1"/>
    <col min="6" max="6" width="32" customWidth="1"/>
    <col min="7" max="7" width="12" customWidth="1"/>
    <col min="8" max="8" width="13" customWidth="1"/>
    <col min="9" max="9" width="10" customWidth="1"/>
    <col min="10" max="10" width="18" customWidth="1"/>
    <col min="11" max="11" width="12" customWidth="1"/>
    <col min="12" max="12" width="13.8181818181818" customWidth="1"/>
    <col min="13" max="13" width="42" customWidth="1"/>
    <col min="14" max="14" width="14" customWidth="1"/>
  </cols>
  <sheetData>
    <row r="1" ht="34" customHeight="1" spans="1:14">
      <c r="A1" s="1" t="s">
        <v>19</v>
      </c>
      <c r="B1" s="1"/>
      <c r="C1" s="1"/>
    </row>
    <row r="2" ht="32" customHeight="1" spans="1:14">
      <c r="A2" s="2" t="s">
        <v>20</v>
      </c>
      <c r="B2" s="2" t="s">
        <v>21</v>
      </c>
      <c r="C2" s="2" t="s">
        <v>22</v>
      </c>
      <c r="D2" s="2" t="s">
        <v>23</v>
      </c>
      <c r="E2" s="2" t="s">
        <v>3</v>
      </c>
      <c r="F2" s="2" t="s">
        <v>5</v>
      </c>
      <c r="G2" s="2" t="s">
        <v>24</v>
      </c>
      <c r="H2" s="2" t="s">
        <v>25</v>
      </c>
      <c r="I2" s="2" t="s">
        <v>26</v>
      </c>
      <c r="J2" s="2" t="s">
        <v>9</v>
      </c>
      <c r="K2" s="2" t="s">
        <v>27</v>
      </c>
      <c r="L2" s="2" t="s">
        <v>28</v>
      </c>
      <c r="M2" s="2" t="s">
        <v>13</v>
      </c>
      <c r="N2" s="2" t="s">
        <v>29</v>
      </c>
    </row>
    <row r="3" ht="42" customHeight="1" spans="1:14">
      <c r="A3" s="3">
        <v>1</v>
      </c>
      <c r="B3" s="3" t="s">
        <v>30</v>
      </c>
      <c r="C3" s="3" t="s">
        <v>31</v>
      </c>
      <c r="D3" s="3" t="s">
        <v>32</v>
      </c>
      <c r="E3" s="8" t="s">
        <v>33</v>
      </c>
      <c r="F3" s="8" t="s">
        <v>34</v>
      </c>
      <c r="G3" s="4">
        <v>49.94</v>
      </c>
      <c r="H3" s="9">
        <v>49.94</v>
      </c>
      <c r="I3" s="10">
        <f t="shared" ref="I3:I18" si="0">IF(OR(G3="",G3=0),"",ROUND(H3/G3*100,1))</f>
        <v>100</v>
      </c>
      <c r="J3" s="3" t="s">
        <v>35</v>
      </c>
      <c r="K3" s="3" t="s">
        <v>36</v>
      </c>
      <c r="L3" s="3" t="s">
        <v>37</v>
      </c>
      <c r="M3" s="8" t="s">
        <v>38</v>
      </c>
      <c r="N3" s="8" t="s">
        <v>39</v>
      </c>
    </row>
    <row r="4" ht="42" customHeight="1" spans="1:14">
      <c r="A4" s="3">
        <v>2</v>
      </c>
      <c r="B4" s="3"/>
      <c r="C4" s="3"/>
      <c r="D4" s="3"/>
      <c r="E4" s="8"/>
      <c r="F4" s="8"/>
      <c r="G4" s="4"/>
      <c r="H4" s="9"/>
      <c r="I4" s="10"/>
      <c r="J4" s="3"/>
      <c r="K4" s="3"/>
      <c r="L4" s="3"/>
      <c r="M4" s="8"/>
      <c r="N4" s="8"/>
    </row>
    <row r="5" ht="42" customHeight="1" spans="1:14">
      <c r="A5" s="3">
        <v>3</v>
      </c>
      <c r="B5" s="3"/>
      <c r="C5" s="3"/>
      <c r="D5" s="3"/>
      <c r="E5" s="8"/>
      <c r="F5" s="8"/>
      <c r="G5" s="4"/>
      <c r="H5" s="9"/>
      <c r="I5" s="10"/>
      <c r="J5" s="3"/>
      <c r="K5" s="3"/>
      <c r="L5" s="3"/>
      <c r="M5" s="8"/>
      <c r="N5" s="8"/>
    </row>
    <row r="6" ht="42" customHeight="1" spans="1:14">
      <c r="A6" s="3"/>
      <c r="B6" s="3"/>
      <c r="C6" s="3"/>
      <c r="D6" s="3"/>
      <c r="E6" s="8"/>
      <c r="F6" s="8"/>
      <c r="G6" s="4"/>
      <c r="H6" s="9"/>
      <c r="I6" s="10"/>
      <c r="J6" s="3"/>
      <c r="K6" s="3"/>
      <c r="L6" s="3"/>
      <c r="M6" s="8"/>
      <c r="N6" s="8"/>
    </row>
    <row r="7" ht="42" customHeight="1" spans="1:14">
      <c r="A7" s="3"/>
      <c r="B7" s="3"/>
      <c r="C7" s="3"/>
      <c r="D7" s="3"/>
      <c r="E7" s="8"/>
      <c r="F7" s="8"/>
      <c r="G7" s="4"/>
      <c r="H7" s="9"/>
      <c r="I7" s="10"/>
      <c r="J7" s="3"/>
      <c r="K7" s="3"/>
      <c r="L7" s="3"/>
      <c r="M7" s="8"/>
      <c r="N7" s="8"/>
    </row>
    <row r="8" ht="42" customHeight="1" spans="1:14">
      <c r="A8" s="3"/>
      <c r="B8" s="3"/>
      <c r="C8" s="3"/>
      <c r="D8" s="3"/>
      <c r="E8" s="8"/>
      <c r="F8" s="8"/>
      <c r="G8" s="4"/>
      <c r="H8" s="9"/>
      <c r="I8" s="10"/>
      <c r="J8" s="3"/>
      <c r="K8" s="3"/>
      <c r="L8" s="3"/>
      <c r="M8" s="8"/>
      <c r="N8" s="8"/>
    </row>
    <row r="9" ht="42" customHeight="1" spans="1:14">
      <c r="A9" s="3"/>
      <c r="B9" s="3"/>
      <c r="C9" s="3"/>
      <c r="D9" s="3"/>
      <c r="E9" s="8"/>
      <c r="F9" s="8"/>
      <c r="G9" s="4"/>
      <c r="H9" s="9"/>
      <c r="I9" s="10"/>
      <c r="J9" s="3"/>
      <c r="K9" s="3"/>
      <c r="L9" s="3"/>
      <c r="M9" s="8"/>
      <c r="N9" s="8"/>
    </row>
    <row r="10" ht="42" customHeight="1" spans="1:14">
      <c r="A10" s="3"/>
      <c r="B10" s="3"/>
      <c r="C10" s="3"/>
      <c r="D10" s="3"/>
      <c r="E10" s="8"/>
      <c r="F10" s="8"/>
      <c r="G10" s="4"/>
      <c r="H10" s="9"/>
      <c r="I10" s="10"/>
      <c r="J10" s="3"/>
      <c r="K10" s="3"/>
      <c r="L10" s="3"/>
      <c r="M10" s="8"/>
      <c r="N10" s="8"/>
    </row>
    <row r="11" ht="42" customHeight="1" spans="1:14">
      <c r="A11" s="3">
        <v>9</v>
      </c>
      <c r="B11" s="3"/>
      <c r="C11" s="3"/>
      <c r="D11" s="3"/>
      <c r="E11" s="8"/>
      <c r="F11" s="8"/>
      <c r="G11" s="4"/>
      <c r="H11" s="9"/>
      <c r="I11" s="10" t="str">
        <f t="shared" si="0"/>
        <v/>
      </c>
      <c r="J11" s="3"/>
      <c r="K11" s="3"/>
      <c r="L11" s="3"/>
      <c r="M11" s="8"/>
      <c r="N11" s="8"/>
    </row>
    <row r="12" ht="42" customHeight="1" spans="1:14">
      <c r="A12" s="3">
        <v>10</v>
      </c>
      <c r="B12" s="3"/>
      <c r="C12" s="3"/>
      <c r="D12" s="3"/>
      <c r="E12" s="8"/>
      <c r="F12" s="8"/>
      <c r="G12" s="4"/>
      <c r="H12" s="9"/>
      <c r="I12" s="10" t="str">
        <f t="shared" si="0"/>
        <v/>
      </c>
      <c r="J12" s="3"/>
      <c r="K12" s="3"/>
      <c r="L12" s="3"/>
      <c r="M12" s="8"/>
      <c r="N12" s="8"/>
    </row>
    <row r="13" ht="42" customHeight="1" spans="1:14">
      <c r="A13" s="3">
        <v>11</v>
      </c>
      <c r="B13" s="3"/>
      <c r="C13" s="3"/>
      <c r="D13" s="3"/>
      <c r="E13" s="8"/>
      <c r="F13" s="8"/>
      <c r="G13" s="4"/>
      <c r="H13" s="9"/>
      <c r="I13" s="10" t="str">
        <f t="shared" si="0"/>
        <v/>
      </c>
      <c r="J13" s="3"/>
      <c r="K13" s="3"/>
      <c r="L13" s="3"/>
      <c r="M13" s="8"/>
      <c r="N13" s="8"/>
    </row>
    <row r="14" ht="42" customHeight="1" spans="1:14">
      <c r="A14" s="3">
        <v>12</v>
      </c>
      <c r="B14" s="3"/>
      <c r="C14" s="3"/>
      <c r="D14" s="3"/>
      <c r="E14" s="8"/>
      <c r="F14" s="8"/>
      <c r="G14" s="4"/>
      <c r="H14" s="9"/>
      <c r="I14" s="10" t="str">
        <f t="shared" si="0"/>
        <v/>
      </c>
      <c r="J14" s="3"/>
      <c r="K14" s="3"/>
      <c r="L14" s="3"/>
      <c r="M14" s="8"/>
      <c r="N14" s="8"/>
    </row>
    <row r="15" ht="42" customHeight="1" spans="1:14">
      <c r="A15" s="3">
        <v>13</v>
      </c>
      <c r="B15" s="3"/>
      <c r="C15" s="3"/>
      <c r="D15" s="3"/>
      <c r="E15" s="8"/>
      <c r="F15" s="8"/>
      <c r="G15" s="4"/>
      <c r="H15" s="9"/>
      <c r="I15" s="10" t="str">
        <f t="shared" si="0"/>
        <v/>
      </c>
      <c r="J15" s="3"/>
      <c r="K15" s="3"/>
      <c r="L15" s="3"/>
      <c r="M15" s="8"/>
      <c r="N15" s="8"/>
    </row>
    <row r="16" ht="42" customHeight="1" spans="1:14">
      <c r="A16" s="3">
        <v>14</v>
      </c>
      <c r="B16" s="3"/>
      <c r="C16" s="3"/>
      <c r="D16" s="3"/>
      <c r="E16" s="8"/>
      <c r="F16" s="8"/>
      <c r="G16" s="4"/>
      <c r="H16" s="9"/>
      <c r="I16" s="10" t="str">
        <f t="shared" si="0"/>
        <v/>
      </c>
      <c r="J16" s="3"/>
      <c r="K16" s="3"/>
      <c r="L16" s="3"/>
      <c r="M16" s="8"/>
      <c r="N16" s="8"/>
    </row>
    <row r="17" ht="42" customHeight="1" spans="1:14">
      <c r="A17" s="3">
        <v>15</v>
      </c>
      <c r="B17" s="3"/>
      <c r="C17" s="3"/>
      <c r="D17" s="3"/>
      <c r="E17" s="8"/>
      <c r="F17" s="8"/>
      <c r="G17" s="4"/>
      <c r="H17" s="9"/>
      <c r="I17" s="10" t="str">
        <f t="shared" si="0"/>
        <v/>
      </c>
      <c r="J17" s="3"/>
      <c r="K17" s="3"/>
      <c r="L17" s="3"/>
      <c r="M17" s="8"/>
      <c r="N17" s="8"/>
    </row>
    <row r="18" ht="42" customHeight="1" spans="1:14">
      <c r="A18" s="3">
        <v>16</v>
      </c>
      <c r="B18" s="3"/>
      <c r="C18" s="3"/>
      <c r="D18" s="3"/>
      <c r="E18" s="8"/>
      <c r="F18" s="8"/>
      <c r="G18" s="4"/>
      <c r="H18" s="9"/>
      <c r="I18" s="10" t="str">
        <f t="shared" si="0"/>
        <v/>
      </c>
      <c r="J18" s="3"/>
      <c r="K18" s="3"/>
      <c r="L18" s="3"/>
      <c r="M18" s="8"/>
      <c r="N18" s="8"/>
    </row>
    <row r="19" ht="26" customHeight="1" spans="1:14">
      <c r="A19" s="5" t="s">
        <v>40</v>
      </c>
      <c r="B19" s="5"/>
      <c r="C19" s="5"/>
      <c r="D19" s="5"/>
      <c r="E19" s="5"/>
      <c r="F19" s="5"/>
      <c r="G19" s="6">
        <f>SUM(G3:G18)</f>
        <v>49.94</v>
      </c>
      <c r="H19" s="6">
        <f>SUM(H3:H18)</f>
        <v>49.94</v>
      </c>
      <c r="I19" s="5">
        <f>IF(G19=0,"",ROUND(H19/G19*100,1))</f>
        <v>100</v>
      </c>
      <c r="J19" s="5"/>
      <c r="K19" s="5"/>
      <c r="L19" s="5"/>
      <c r="M19" s="5"/>
      <c r="N19" s="5"/>
    </row>
    <row r="21" spans="1:14">
      <c r="A21" s="7" t="s">
        <v>41</v>
      </c>
      <c r="B21" s="7"/>
      <c r="C21" s="7"/>
    </row>
  </sheetData>
  <mergeCells count="2">
    <mergeCell ref="A1:N1"/>
    <mergeCell ref="A19:F1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showGridLines="0" workbookViewId="0">
      <selection activeCell="F6" sqref="F6"/>
    </sheetView>
  </sheetViews>
  <sheetFormatPr defaultColWidth="9" defaultRowHeight="14"/>
  <cols>
    <col min="1" max="1" width="16" customWidth="1"/>
    <col min="2" max="3" width="14" customWidth="1"/>
    <col min="4" max="9" width="12" customWidth="1"/>
  </cols>
  <sheetData>
    <row r="1" ht="32" customHeight="1" spans="1:9">
      <c r="A1" s="1" t="s">
        <v>42</v>
      </c>
    </row>
    <row r="2" ht="32" customHeight="1" spans="1:9">
      <c r="A2" s="2" t="s">
        <v>43</v>
      </c>
      <c r="B2" s="2" t="s">
        <v>44</v>
      </c>
      <c r="C2" s="2" t="s">
        <v>24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</row>
    <row r="3" ht="24" customHeight="1" spans="1:9">
      <c r="A3" s="3" t="s">
        <v>31</v>
      </c>
      <c r="B3" s="3">
        <f>COUNTIF(优化方案总表!D3:D18,A3)</f>
        <v>0</v>
      </c>
      <c r="C3" s="4">
        <f>SUMIF(优化方案总表!D3:D18,A3,优化方案总表!G3:G18)</f>
        <v>0</v>
      </c>
      <c r="D3" s="4">
        <f>SUMIF(优化方案总表!D3:D18,A3,优化方案总表!H3:H18)</f>
        <v>0</v>
      </c>
      <c r="E3" s="4"/>
      <c r="F3" s="4"/>
      <c r="G3" s="4"/>
      <c r="H3" s="4"/>
      <c r="I3" s="4"/>
    </row>
    <row r="4" ht="24" customHeight="1" spans="1:9">
      <c r="A4" s="3" t="s">
        <v>51</v>
      </c>
      <c r="B4" s="3">
        <f>COUNTIF(优化方案总表!D3:D18,A4)</f>
        <v>0</v>
      </c>
      <c r="C4" s="4">
        <f>SUMIF(优化方案总表!D3:D18,A4,优化方案总表!G3:G18)</f>
        <v>0</v>
      </c>
      <c r="D4" s="4">
        <f>SUMIF(优化方案总表!D3:D18,A4,优化方案总表!H3:H18)</f>
        <v>0</v>
      </c>
      <c r="E4" s="4"/>
      <c r="F4" s="4"/>
      <c r="G4" s="4"/>
      <c r="H4" s="4"/>
      <c r="I4" s="4"/>
    </row>
    <row r="5" ht="24" customHeight="1" spans="1:9">
      <c r="A5" s="3" t="s">
        <v>52</v>
      </c>
      <c r="B5" s="3">
        <f>COUNTIF(优化方案总表!D3:D18,A5)</f>
        <v>0</v>
      </c>
      <c r="C5" s="4">
        <f>SUMIF(优化方案总表!D3:D18,A5,优化方案总表!G3:G18)</f>
        <v>0</v>
      </c>
      <c r="D5" s="4">
        <f>SUMIF(优化方案总表!D3:D18,A5,优化方案总表!H3:H18)</f>
        <v>0</v>
      </c>
      <c r="E5" s="4"/>
      <c r="F5" s="4"/>
      <c r="G5" s="4"/>
      <c r="H5" s="4"/>
      <c r="I5" s="4"/>
    </row>
    <row r="6" ht="24" customHeight="1" spans="1:9">
      <c r="A6" s="3"/>
      <c r="B6" s="3">
        <f>COUNTIF(优化方案总表!D3:D18,A6)</f>
        <v>0</v>
      </c>
      <c r="C6" s="4">
        <f>SUMIF(优化方案总表!D3:D18,A6,优化方案总表!G3:G18)</f>
        <v>0</v>
      </c>
      <c r="D6" s="4">
        <f>SUMIF(优化方案总表!D3:D18,A6,优化方案总表!H3:H18)</f>
        <v>0</v>
      </c>
      <c r="E6" s="4"/>
      <c r="F6" s="4"/>
      <c r="G6" s="4"/>
      <c r="H6" s="4"/>
      <c r="I6" s="4"/>
    </row>
    <row r="7" ht="24" customHeight="1" spans="1:9">
      <c r="A7" s="3"/>
      <c r="B7" s="3">
        <f>COUNTIF(优化方案总表!D3:D18,A7)</f>
        <v>0</v>
      </c>
      <c r="C7" s="4">
        <f>SUMIF(优化方案总表!D3:D18,A7,优化方案总表!G3:G18)</f>
        <v>0</v>
      </c>
      <c r="D7" s="4">
        <f>SUMIF(优化方案总表!D3:D18,A7,优化方案总表!H3:H18)</f>
        <v>0</v>
      </c>
      <c r="E7" s="4"/>
      <c r="F7" s="4"/>
      <c r="G7" s="4"/>
      <c r="H7" s="4"/>
      <c r="I7" s="4"/>
    </row>
    <row r="8" ht="24" customHeight="1" spans="1:9">
      <c r="A8" s="3"/>
      <c r="B8" s="3">
        <f>COUNTIF(优化方案总表!D3:D18,A8)</f>
        <v>0</v>
      </c>
      <c r="C8" s="4">
        <f>SUMIF(优化方案总表!D3:D18,A8,优化方案总表!G3:G18)</f>
        <v>0</v>
      </c>
      <c r="D8" s="4">
        <f>SUMIF(优化方案总表!D3:D18,A8,优化方案总表!H3:H18)</f>
        <v>0</v>
      </c>
      <c r="E8" s="4"/>
      <c r="F8" s="4"/>
      <c r="G8" s="4"/>
      <c r="H8" s="4"/>
      <c r="I8" s="4"/>
    </row>
    <row r="9" ht="24" customHeight="1" spans="1:9">
      <c r="A9" s="3"/>
      <c r="B9" s="3">
        <f>COUNTIF(优化方案总表!D3:D18,A9)</f>
        <v>0</v>
      </c>
      <c r="C9" s="4">
        <f>SUMIF(优化方案总表!D3:D18,A9,优化方案总表!G3:G18)</f>
        <v>0</v>
      </c>
      <c r="D9" s="4">
        <f>SUMIF(优化方案总表!D3:D18,A9,优化方案总表!H3:H18)</f>
        <v>0</v>
      </c>
      <c r="E9" s="4"/>
      <c r="F9" s="4"/>
      <c r="G9" s="4"/>
      <c r="H9" s="4"/>
      <c r="I9" s="4"/>
    </row>
    <row r="10" ht="24" customHeight="1" spans="1:9">
      <c r="A10" s="3"/>
      <c r="B10" s="3">
        <f>COUNTIF(优化方案总表!D3:D18,A10)</f>
        <v>0</v>
      </c>
      <c r="C10" s="4">
        <f>SUMIF(优化方案总表!D3:D18,A10,优化方案总表!G3:G18)</f>
        <v>0</v>
      </c>
      <c r="D10" s="4">
        <f>SUMIF(优化方案总表!D3:D18,A10,优化方案总表!H3:H18)</f>
        <v>0</v>
      </c>
      <c r="E10" s="4"/>
      <c r="F10" s="4"/>
      <c r="G10" s="4"/>
      <c r="H10" s="4"/>
      <c r="I10" s="4"/>
    </row>
    <row r="11" ht="16.5" spans="1:9">
      <c r="A11" s="5" t="s">
        <v>53</v>
      </c>
      <c r="B11" s="5">
        <f>SUM(B3:B10)</f>
        <v>0</v>
      </c>
      <c r="C11" s="6">
        <f>SUM(C3:C10)</f>
        <v>0</v>
      </c>
      <c r="D11" s="6">
        <f>SUM(D3:D10)</f>
        <v>0</v>
      </c>
      <c r="E11" s="6"/>
      <c r="F11" s="6"/>
      <c r="G11" s="6"/>
      <c r="H11" s="6"/>
      <c r="I11" s="6"/>
    </row>
    <row r="13" spans="1:9">
      <c r="A13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填写说明</vt:lpstr>
      <vt:lpstr>优化方案总表</vt:lpstr>
      <vt:lpstr>汇总看板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老高</cp:lastModifiedBy>
  <dcterms:created xsi:type="dcterms:W3CDTF">2026-09-23T09:54:00Z</dcterms:created>
  <dcterms:modified xsi:type="dcterms:W3CDTF">2026-09-23T10:24:40Z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E36D95D9BBA044A2B8963A55DE9778ED_13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